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z\Documents\CIRA\Utilities 2018\"/>
    </mc:Choice>
  </mc:AlternateContent>
  <bookViews>
    <workbookView xWindow="0" yWindow="0" windowWidth="28800" windowHeight="1114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55" i="1" l="1"/>
  <c r="H55" i="1"/>
  <c r="C57" i="1" l="1"/>
  <c r="F55" i="1"/>
  <c r="E55" i="1"/>
  <c r="C55" i="1"/>
  <c r="G55" i="1" l="1"/>
  <c r="C56" i="1" s="1"/>
  <c r="C58" i="1" s="1"/>
</calcChain>
</file>

<file path=xl/sharedStrings.xml><?xml version="1.0" encoding="utf-8"?>
<sst xmlns="http://schemas.openxmlformats.org/spreadsheetml/2006/main" count="69" uniqueCount="61">
  <si>
    <t>ELECTRIC</t>
  </si>
  <si>
    <t>usage</t>
  </si>
  <si>
    <t>GAS</t>
  </si>
  <si>
    <t>WATER</t>
  </si>
  <si>
    <t>VENDOR/location</t>
  </si>
  <si>
    <t xml:space="preserve">Pct. #3 Commissioner </t>
  </si>
  <si>
    <t>Industry County Building</t>
  </si>
  <si>
    <t>Bleiblerville Barn - Pct. #2 Commissioner</t>
  </si>
  <si>
    <t>Bleiblerville - Communications Tower</t>
  </si>
  <si>
    <t>Wallis - EMS Station #4</t>
  </si>
  <si>
    <t>DEMAND</t>
  </si>
  <si>
    <t>*DEMAND</t>
  </si>
  <si>
    <t>County Storage Warehouse</t>
  </si>
  <si>
    <t>Bellville - EMS Station #1</t>
  </si>
  <si>
    <t>AgriLife Extension Office</t>
  </si>
  <si>
    <t>Austin County Courthouse</t>
  </si>
  <si>
    <t>Adult Probation</t>
  </si>
  <si>
    <t>Jail Museum</t>
  </si>
  <si>
    <t>Sheriff's Office Portable Buildings</t>
  </si>
  <si>
    <t>Austin County Jail</t>
  </si>
  <si>
    <t>Pct. #1 Commissioner, Water</t>
  </si>
  <si>
    <t>Bellville Barn - Pct. #1 Commissioner</t>
  </si>
  <si>
    <t>Sealy County Building 201 Atchison</t>
  </si>
  <si>
    <t>Wallis County Building</t>
  </si>
  <si>
    <t>Industry Barn - Pct. #2 Commissioner</t>
  </si>
  <si>
    <t>Weight Station 4905 Hwy 90E 77474</t>
  </si>
  <si>
    <t>Wallis - EMS St. #4 - 207 Cedar St. 77485</t>
  </si>
  <si>
    <t>Cat Spring Barn - Pct. #3 Commissioner</t>
  </si>
  <si>
    <t>Cat Spring - EMS St. #3</t>
  </si>
  <si>
    <t>TOTALS FOR PAYMENTS/USAGES &gt;&gt;&gt;</t>
  </si>
  <si>
    <t>UTILITY TOTAL (Electric, Gas, Water) =</t>
  </si>
  <si>
    <t xml:space="preserve">Lux Rd, Sealy - Pct. #3 Commissioner </t>
  </si>
  <si>
    <t>OTHER UTILITIES &amp; TAXES NOT POSTED =</t>
  </si>
  <si>
    <t>CITY OF WALLIS</t>
  </si>
  <si>
    <t xml:space="preserve">CITY OF SEALY </t>
  </si>
  <si>
    <t xml:space="preserve">CITY OF BELLVILLE </t>
  </si>
  <si>
    <t>CENTERPOINT ENERGY</t>
  </si>
  <si>
    <t>BLUEBONNET ELECTRIC</t>
  </si>
  <si>
    <t>SAN BERNARD ELECTRIC</t>
  </si>
  <si>
    <t>FAYETTE ELECTRIC COOP.</t>
  </si>
  <si>
    <t>Sealy Barn 416 Gebhardt - Pct. #4 Comm</t>
  </si>
  <si>
    <t>AUSTIN CO. WATER SUPPLY</t>
  </si>
  <si>
    <t>Grand Total for the month of June 2013 =</t>
  </si>
  <si>
    <t>WEST END WATER SUPPLY</t>
  </si>
  <si>
    <t xml:space="preserve">Pct. #4 Sec. Light - 416 1/3 Gebhardt Rd. </t>
  </si>
  <si>
    <t>Pct. #4 Security Light - 6411  Guyler St.</t>
  </si>
  <si>
    <t>Knox Library 6730 Railroad St.</t>
  </si>
  <si>
    <t>Wallis County Building 19 Birch St.</t>
  </si>
  <si>
    <t>Sealy - EMS St. #2  906 Fowlkes</t>
  </si>
  <si>
    <t>San Felipe Tower - 7319 1/5 Peters</t>
  </si>
  <si>
    <t>Tax Office - 804 E. Wendt</t>
  </si>
  <si>
    <t>Health Department - 800 E. Wendt</t>
  </si>
  <si>
    <t>840 W. Main</t>
  </si>
  <si>
    <t>754 W. Main</t>
  </si>
  <si>
    <t>417 N. Chesley</t>
  </si>
  <si>
    <r>
      <t>Emerg Communications Twr #1</t>
    </r>
    <r>
      <rPr>
        <sz val="8"/>
        <color rgb="FFFF0000"/>
        <rFont val="Arial"/>
        <family val="2"/>
      </rPr>
      <t>-850 W. Main</t>
    </r>
  </si>
  <si>
    <r>
      <t>Sealy Barn-</t>
    </r>
    <r>
      <rPr>
        <sz val="8"/>
        <color rgb="FFFF0000"/>
        <rFont val="Arial"/>
        <family val="2"/>
      </rPr>
      <t>Pct. #4 Commissioner 416 Gebhardt</t>
    </r>
  </si>
  <si>
    <t>FM 949</t>
  </si>
  <si>
    <t>ENGIE RESOURCES</t>
  </si>
  <si>
    <t xml:space="preserve"> </t>
  </si>
  <si>
    <t>AUSTIN COUNTY UTILITY PAYMENTS ENTER APRIL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</si>
</sst>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</fills>
  <borders count="26">
    <border>
      <left/>
      <right/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ck">
        <color auto="1"/>
      </top>
      <bottom style="hair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Border="1"/>
    <xf numFmtId="4" fontId="0" fillId="0" borderId="0" xfId="0" applyNumberFormat="1" applyBorder="1" applyAlignment="1">
      <alignment horizontal="right"/>
    </xf>
    <xf numFmtId="44" fontId="0" fillId="0" borderId="0" xfId="0" applyNumberFormat="1" applyBorder="1" applyAlignment="1">
      <alignment horizontal="center"/>
    </xf>
    <xf numFmtId="44" fontId="0" fillId="0" borderId="0" xfId="0" applyNumberFormat="1" applyBorder="1" applyAlignment="1">
      <alignment horizontal="right"/>
    </xf>
    <xf numFmtId="4" fontId="0" fillId="0" borderId="0" xfId="0" applyNumberFormat="1" applyBorder="1" applyAlignment="1"/>
    <xf numFmtId="164" fontId="0" fillId="0" borderId="0" xfId="0" applyNumberFormat="1" applyBorder="1" applyAlignment="1">
      <alignment horizontal="right"/>
    </xf>
    <xf numFmtId="0" fontId="1" fillId="0" borderId="0" xfId="0" applyFont="1"/>
    <xf numFmtId="164" fontId="1" fillId="0" borderId="0" xfId="0" applyNumberFormat="1" applyFont="1" applyBorder="1" applyAlignment="1">
      <alignment horizontal="right"/>
    </xf>
    <xf numFmtId="44" fontId="1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4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/>
    <xf numFmtId="164" fontId="2" fillId="2" borderId="16" xfId="0" applyNumberFormat="1" applyFont="1" applyFill="1" applyBorder="1" applyAlignment="1">
      <alignment horizontal="right"/>
    </xf>
    <xf numFmtId="164" fontId="2" fillId="0" borderId="16" xfId="0" applyNumberFormat="1" applyFont="1" applyFill="1" applyBorder="1" applyAlignment="1">
      <alignment horizontal="right"/>
    </xf>
    <xf numFmtId="44" fontId="2" fillId="0" borderId="13" xfId="0" applyNumberFormat="1" applyFont="1" applyBorder="1" applyAlignment="1">
      <alignment horizontal="center"/>
    </xf>
    <xf numFmtId="4" fontId="2" fillId="0" borderId="13" xfId="0" applyNumberFormat="1" applyFont="1" applyBorder="1" applyAlignment="1"/>
    <xf numFmtId="4" fontId="2" fillId="0" borderId="13" xfId="0" applyNumberFormat="1" applyFont="1" applyBorder="1" applyAlignment="1">
      <alignment horizontal="right"/>
    </xf>
    <xf numFmtId="4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/>
    <xf numFmtId="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4" fillId="3" borderId="16" xfId="0" applyFont="1" applyFill="1" applyBorder="1"/>
    <xf numFmtId="164" fontId="4" fillId="3" borderId="16" xfId="0" applyNumberFormat="1" applyFont="1" applyFill="1" applyBorder="1" applyAlignment="1">
      <alignment horizontal="right"/>
    </xf>
    <xf numFmtId="44" fontId="5" fillId="3" borderId="2" xfId="0" applyNumberFormat="1" applyFont="1" applyFill="1" applyBorder="1" applyAlignment="1">
      <alignment horizontal="right"/>
    </xf>
    <xf numFmtId="4" fontId="5" fillId="3" borderId="4" xfId="0" applyNumberFormat="1" applyFont="1" applyFill="1" applyBorder="1" applyAlignment="1">
      <alignment horizontal="right"/>
    </xf>
    <xf numFmtId="44" fontId="5" fillId="3" borderId="5" xfId="0" applyNumberFormat="1" applyFont="1" applyFill="1" applyBorder="1" applyAlignment="1">
      <alignment horizontal="center"/>
    </xf>
    <xf numFmtId="4" fontId="5" fillId="3" borderId="4" xfId="0" applyNumberFormat="1" applyFont="1" applyFill="1" applyBorder="1" applyAlignment="1"/>
    <xf numFmtId="4" fontId="5" fillId="3" borderId="8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/>
    <xf numFmtId="165" fontId="5" fillId="3" borderId="8" xfId="0" applyNumberFormat="1" applyFont="1" applyFill="1" applyBorder="1" applyAlignment="1">
      <alignment horizontal="right"/>
    </xf>
    <xf numFmtId="0" fontId="4" fillId="3" borderId="21" xfId="0" applyFont="1" applyFill="1" applyBorder="1"/>
    <xf numFmtId="164" fontId="4" fillId="3" borderId="21" xfId="0" applyNumberFormat="1" applyFont="1" applyFill="1" applyBorder="1" applyAlignment="1">
      <alignment horizontal="right"/>
    </xf>
    <xf numFmtId="0" fontId="5" fillId="3" borderId="17" xfId="0" applyFont="1" applyFill="1" applyBorder="1"/>
    <xf numFmtId="164" fontId="5" fillId="3" borderId="16" xfId="0" applyNumberFormat="1" applyFont="1" applyFill="1" applyBorder="1" applyAlignment="1">
      <alignment horizontal="right"/>
    </xf>
    <xf numFmtId="44" fontId="5" fillId="3" borderId="9" xfId="0" applyNumberFormat="1" applyFont="1" applyFill="1" applyBorder="1" applyAlignment="1">
      <alignment horizontal="right"/>
    </xf>
    <xf numFmtId="165" fontId="5" fillId="3" borderId="9" xfId="0" applyNumberFormat="1" applyFont="1" applyFill="1" applyBorder="1" applyAlignment="1">
      <alignment horizontal="right"/>
    </xf>
    <xf numFmtId="44" fontId="5" fillId="3" borderId="10" xfId="0" applyNumberFormat="1" applyFont="1" applyFill="1" applyBorder="1" applyAlignment="1">
      <alignment horizontal="center"/>
    </xf>
    <xf numFmtId="165" fontId="5" fillId="3" borderId="11" xfId="0" applyNumberFormat="1" applyFont="1" applyFill="1" applyBorder="1" applyAlignment="1"/>
    <xf numFmtId="44" fontId="5" fillId="3" borderId="11" xfId="0" applyNumberFormat="1" applyFont="1" applyFill="1" applyBorder="1" applyAlignment="1">
      <alignment horizontal="right"/>
    </xf>
    <xf numFmtId="165" fontId="5" fillId="3" borderId="12" xfId="0" applyNumberFormat="1" applyFont="1" applyFill="1" applyBorder="1" applyAlignment="1">
      <alignment horizontal="right"/>
    </xf>
    <xf numFmtId="0" fontId="5" fillId="3" borderId="19" xfId="0" applyFont="1" applyFill="1" applyBorder="1"/>
    <xf numFmtId="0" fontId="7" fillId="0" borderId="16" xfId="0" applyFont="1" applyFill="1" applyBorder="1" applyAlignment="1">
      <alignment horizontal="center"/>
    </xf>
    <xf numFmtId="164" fontId="7" fillId="0" borderId="18" xfId="0" applyNumberFormat="1" applyFont="1" applyFill="1" applyBorder="1" applyAlignment="1">
      <alignment horizontal="right"/>
    </xf>
    <xf numFmtId="44" fontId="7" fillId="0" borderId="1" xfId="0" applyNumberFormat="1" applyFont="1" applyFill="1" applyBorder="1" applyAlignment="1"/>
    <xf numFmtId="4" fontId="8" fillId="0" borderId="3" xfId="0" applyNumberFormat="1" applyFont="1" applyFill="1" applyBorder="1" applyAlignment="1">
      <alignment horizontal="center"/>
    </xf>
    <xf numFmtId="44" fontId="7" fillId="0" borderId="6" xfId="0" applyNumberFormat="1" applyFont="1" applyFill="1" applyBorder="1" applyAlignment="1">
      <alignment horizontal="center"/>
    </xf>
    <xf numFmtId="4" fontId="8" fillId="0" borderId="25" xfId="0" applyNumberFormat="1" applyFont="1" applyFill="1" applyBorder="1" applyAlignment="1"/>
    <xf numFmtId="4" fontId="8" fillId="0" borderId="7" xfId="0" applyNumberFormat="1" applyFont="1" applyFill="1" applyBorder="1" applyAlignment="1">
      <alignment horizontal="center"/>
    </xf>
    <xf numFmtId="0" fontId="8" fillId="0" borderId="16" xfId="0" applyFont="1" applyFill="1" applyBorder="1"/>
    <xf numFmtId="164" fontId="8" fillId="0" borderId="16" xfId="0" applyNumberFormat="1" applyFont="1" applyFill="1" applyBorder="1" applyAlignment="1">
      <alignment horizontal="right"/>
    </xf>
    <xf numFmtId="164" fontId="8" fillId="0" borderId="18" xfId="0" applyNumberFormat="1" applyFont="1" applyFill="1" applyBorder="1" applyAlignment="1">
      <alignment horizontal="right"/>
    </xf>
    <xf numFmtId="0" fontId="8" fillId="0" borderId="22" xfId="0" applyFont="1" applyFill="1" applyBorder="1"/>
    <xf numFmtId="164" fontId="8" fillId="0" borderId="20" xfId="0" applyNumberFormat="1" applyFont="1" applyFill="1" applyBorder="1" applyAlignment="1">
      <alignment horizontal="right"/>
    </xf>
    <xf numFmtId="0" fontId="8" fillId="0" borderId="23" xfId="0" applyFont="1" applyFill="1" applyBorder="1"/>
    <xf numFmtId="164" fontId="8" fillId="0" borderId="24" xfId="0" applyNumberFormat="1" applyFont="1" applyFill="1" applyBorder="1" applyAlignment="1">
      <alignment horizontal="right"/>
    </xf>
    <xf numFmtId="0" fontId="8" fillId="0" borderId="21" xfId="0" applyFont="1" applyFill="1" applyBorder="1"/>
    <xf numFmtId="164" fontId="9" fillId="0" borderId="21" xfId="0" applyNumberFormat="1" applyFont="1" applyFill="1" applyBorder="1" applyAlignment="1">
      <alignment horizontal="right"/>
    </xf>
    <xf numFmtId="164" fontId="9" fillId="0" borderId="16" xfId="0" applyNumberFormat="1" applyFont="1" applyFill="1" applyBorder="1" applyAlignment="1">
      <alignment horizontal="right"/>
    </xf>
    <xf numFmtId="164" fontId="8" fillId="0" borderId="21" xfId="0" applyNumberFormat="1" applyFont="1" applyFill="1" applyBorder="1" applyAlignment="1">
      <alignment horizontal="right"/>
    </xf>
    <xf numFmtId="164" fontId="9" fillId="0" borderId="18" xfId="0" applyNumberFormat="1" applyFont="1" applyFill="1" applyBorder="1" applyAlignment="1">
      <alignment horizontal="right"/>
    </xf>
    <xf numFmtId="0" fontId="10" fillId="2" borderId="16" xfId="0" applyFont="1" applyFill="1" applyBorder="1"/>
    <xf numFmtId="164" fontId="8" fillId="2" borderId="16" xfId="0" applyNumberFormat="1" applyFont="1" applyFill="1" applyBorder="1" applyAlignment="1">
      <alignment horizontal="right"/>
    </xf>
    <xf numFmtId="0" fontId="8" fillId="2" borderId="16" xfId="0" applyFont="1" applyFill="1" applyBorder="1"/>
    <xf numFmtId="164" fontId="8" fillId="2" borderId="18" xfId="0" applyNumberFormat="1" applyFont="1" applyFill="1" applyBorder="1" applyAlignment="1">
      <alignment horizontal="right"/>
    </xf>
    <xf numFmtId="0" fontId="8" fillId="2" borderId="23" xfId="0" applyFont="1" applyFill="1" applyBorder="1"/>
    <xf numFmtId="164" fontId="8" fillId="2" borderId="24" xfId="0" applyNumberFormat="1" applyFont="1" applyFill="1" applyBorder="1" applyAlignment="1">
      <alignment horizontal="right"/>
    </xf>
    <xf numFmtId="0" fontId="8" fillId="2" borderId="21" xfId="0" applyFont="1" applyFill="1" applyBorder="1"/>
    <xf numFmtId="164" fontId="8" fillId="2" borderId="21" xfId="0" applyNumberFormat="1" applyFont="1" applyFill="1" applyBorder="1" applyAlignment="1">
      <alignment horizontal="right"/>
    </xf>
    <xf numFmtId="44" fontId="8" fillId="0" borderId="2" xfId="0" applyNumberFormat="1" applyFont="1" applyFill="1" applyBorder="1" applyAlignment="1">
      <alignment horizontal="right"/>
    </xf>
    <xf numFmtId="165" fontId="8" fillId="0" borderId="4" xfId="0" applyNumberFormat="1" applyFont="1" applyFill="1" applyBorder="1" applyAlignment="1">
      <alignment horizontal="right"/>
    </xf>
    <xf numFmtId="44" fontId="8" fillId="0" borderId="5" xfId="0" applyNumberFormat="1" applyFont="1" applyFill="1" applyBorder="1" applyAlignment="1">
      <alignment horizontal="center"/>
    </xf>
    <xf numFmtId="165" fontId="8" fillId="0" borderId="4" xfId="0" applyNumberFormat="1" applyFont="1" applyFill="1" applyBorder="1" applyAlignment="1"/>
    <xf numFmtId="165" fontId="8" fillId="0" borderId="8" xfId="0" applyNumberFormat="1" applyFont="1" applyFill="1" applyBorder="1" applyAlignment="1">
      <alignment horizontal="right"/>
    </xf>
    <xf numFmtId="44" fontId="8" fillId="2" borderId="2" xfId="0" applyNumberFormat="1" applyFont="1" applyFill="1" applyBorder="1" applyAlignment="1">
      <alignment horizontal="right"/>
    </xf>
    <xf numFmtId="165" fontId="8" fillId="2" borderId="4" xfId="0" applyNumberFormat="1" applyFont="1" applyFill="1" applyBorder="1" applyAlignment="1">
      <alignment horizontal="right"/>
    </xf>
    <xf numFmtId="44" fontId="8" fillId="2" borderId="5" xfId="0" applyNumberFormat="1" applyFont="1" applyFill="1" applyBorder="1" applyAlignment="1">
      <alignment horizontal="center"/>
    </xf>
    <xf numFmtId="165" fontId="8" fillId="2" borderId="4" xfId="0" applyNumberFormat="1" applyFont="1" applyFill="1" applyBorder="1" applyAlignment="1"/>
    <xf numFmtId="165" fontId="8" fillId="2" borderId="8" xfId="0" applyNumberFormat="1" applyFont="1" applyFill="1" applyBorder="1" applyAlignment="1">
      <alignment horizontal="right"/>
    </xf>
    <xf numFmtId="165" fontId="8" fillId="2" borderId="5" xfId="0" applyNumberFormat="1" applyFont="1" applyFill="1" applyBorder="1" applyAlignment="1"/>
    <xf numFmtId="164" fontId="2" fillId="0" borderId="14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FF97FF"/>
      <color rgb="FFFFFFFF"/>
      <color rgb="FFFF9999"/>
      <color rgb="FFFFCCCC"/>
      <color rgb="FFFFE1FF"/>
      <color rgb="FFFFD9FF"/>
      <color rgb="FFFFCDCD"/>
      <color rgb="FFA7FFA7"/>
      <color rgb="FF0086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zoomScaleNormal="100" zoomScaleSheetLayoutView="100" workbookViewId="0">
      <pane ySplit="1395" activePane="bottomLeft"/>
      <selection sqref="A1:H1"/>
      <selection pane="bottomLeft" activeCell="K45" sqref="K45"/>
    </sheetView>
  </sheetViews>
  <sheetFormatPr defaultRowHeight="15" x14ac:dyDescent="0.25"/>
  <cols>
    <col min="1" max="1" width="27.28515625" customWidth="1"/>
    <col min="2" max="2" width="11.28515625" style="6" customWidth="1"/>
    <col min="3" max="3" width="12.7109375" style="4" customWidth="1"/>
    <col min="4" max="4" width="10" style="2" bestFit="1" customWidth="1"/>
    <col min="5" max="5" width="11.42578125" style="3" bestFit="1" customWidth="1"/>
    <col min="6" max="6" width="7.85546875" style="5" bestFit="1" customWidth="1"/>
    <col min="7" max="7" width="11.42578125" style="3" customWidth="1"/>
    <col min="8" max="8" width="10" style="2" customWidth="1"/>
  </cols>
  <sheetData>
    <row r="1" spans="1:8" ht="39" customHeight="1" thickBot="1" x14ac:dyDescent="0.3">
      <c r="A1" s="87" t="s">
        <v>60</v>
      </c>
      <c r="B1" s="87"/>
      <c r="C1" s="87"/>
      <c r="D1" s="87"/>
      <c r="E1" s="87"/>
      <c r="F1" s="87"/>
      <c r="G1" s="87"/>
      <c r="H1" s="87"/>
    </row>
    <row r="2" spans="1:8" ht="15.75" thickTop="1" x14ac:dyDescent="0.25">
      <c r="A2" s="43" t="s">
        <v>4</v>
      </c>
      <c r="B2" s="44"/>
      <c r="C2" s="45" t="s">
        <v>0</v>
      </c>
      <c r="D2" s="46" t="s">
        <v>1</v>
      </c>
      <c r="E2" s="47" t="s">
        <v>2</v>
      </c>
      <c r="F2" s="48" t="s">
        <v>1</v>
      </c>
      <c r="G2" s="47" t="s">
        <v>3</v>
      </c>
      <c r="H2" s="49" t="s">
        <v>1</v>
      </c>
    </row>
    <row r="3" spans="1:8" x14ac:dyDescent="0.25">
      <c r="A3" s="22" t="s">
        <v>41</v>
      </c>
      <c r="B3" s="23">
        <v>24.59</v>
      </c>
      <c r="C3" s="24"/>
      <c r="D3" s="25"/>
      <c r="E3" s="26"/>
      <c r="F3" s="27"/>
      <c r="G3" s="26"/>
      <c r="H3" s="28"/>
    </row>
    <row r="4" spans="1:8" x14ac:dyDescent="0.25">
      <c r="A4" s="50" t="s">
        <v>5</v>
      </c>
      <c r="B4" s="14"/>
      <c r="C4" s="70"/>
      <c r="D4" s="71"/>
      <c r="E4" s="72"/>
      <c r="F4" s="73"/>
      <c r="G4" s="72">
        <v>24.4</v>
      </c>
      <c r="H4" s="74">
        <v>1450</v>
      </c>
    </row>
    <row r="5" spans="1:8" x14ac:dyDescent="0.25">
      <c r="A5" s="22" t="s">
        <v>37</v>
      </c>
      <c r="B5" s="23">
        <v>439.24</v>
      </c>
      <c r="C5" s="24"/>
      <c r="D5" s="29"/>
      <c r="E5" s="26"/>
      <c r="F5" s="30"/>
      <c r="G5" s="26"/>
      <c r="H5" s="31"/>
    </row>
    <row r="6" spans="1:8" x14ac:dyDescent="0.25">
      <c r="A6" s="50" t="s">
        <v>6</v>
      </c>
      <c r="B6" s="51"/>
      <c r="C6" s="70">
        <v>48.8</v>
      </c>
      <c r="D6" s="71">
        <v>705</v>
      </c>
      <c r="E6" s="72"/>
      <c r="F6" s="73"/>
      <c r="G6" s="72"/>
      <c r="H6" s="74"/>
    </row>
    <row r="7" spans="1:8" x14ac:dyDescent="0.25">
      <c r="A7" s="50" t="s">
        <v>7</v>
      </c>
      <c r="B7" s="51"/>
      <c r="C7" s="70">
        <v>21.49</v>
      </c>
      <c r="D7" s="71">
        <v>63</v>
      </c>
      <c r="E7" s="72"/>
      <c r="F7" s="73"/>
      <c r="G7" s="72"/>
      <c r="H7" s="74"/>
    </row>
    <row r="8" spans="1:8" x14ac:dyDescent="0.25">
      <c r="A8" s="50" t="s">
        <v>8</v>
      </c>
      <c r="B8" s="51"/>
      <c r="C8" s="70">
        <v>368.95</v>
      </c>
      <c r="D8" s="71">
        <v>3600</v>
      </c>
      <c r="E8" s="72"/>
      <c r="F8" s="73"/>
      <c r="G8" s="72"/>
      <c r="H8" s="74"/>
    </row>
    <row r="9" spans="1:8" x14ac:dyDescent="0.25">
      <c r="A9" s="22" t="s">
        <v>36</v>
      </c>
      <c r="B9" s="23">
        <v>22.09</v>
      </c>
      <c r="C9" s="24"/>
      <c r="D9" s="29"/>
      <c r="E9" s="26"/>
      <c r="F9" s="30"/>
      <c r="G9" s="26"/>
      <c r="H9" s="31"/>
    </row>
    <row r="10" spans="1:8" x14ac:dyDescent="0.25">
      <c r="A10" s="50" t="s">
        <v>9</v>
      </c>
      <c r="B10" s="14" t="s">
        <v>59</v>
      </c>
      <c r="C10" s="70">
        <v>0</v>
      </c>
      <c r="D10" s="71"/>
      <c r="E10" s="72">
        <v>18.25</v>
      </c>
      <c r="F10" s="73">
        <v>1</v>
      </c>
      <c r="G10" s="72"/>
      <c r="H10" s="74"/>
    </row>
    <row r="11" spans="1:8" x14ac:dyDescent="0.25">
      <c r="A11" s="22" t="s">
        <v>35</v>
      </c>
      <c r="B11" s="23">
        <v>12940.36</v>
      </c>
      <c r="C11" s="24"/>
      <c r="D11" s="29"/>
      <c r="E11" s="26"/>
      <c r="F11" s="30"/>
      <c r="G11" s="26"/>
      <c r="H11" s="31"/>
    </row>
    <row r="12" spans="1:8" x14ac:dyDescent="0.25">
      <c r="A12" s="50" t="s">
        <v>50</v>
      </c>
      <c r="B12" s="52"/>
      <c r="C12" s="70">
        <v>287.02</v>
      </c>
      <c r="D12" s="71">
        <v>3039</v>
      </c>
      <c r="E12" s="72">
        <v>10.23</v>
      </c>
      <c r="F12" s="73">
        <v>0</v>
      </c>
      <c r="G12" s="72">
        <v>25.13</v>
      </c>
      <c r="H12" s="74">
        <v>2000</v>
      </c>
    </row>
    <row r="13" spans="1:8" ht="15.75" thickBot="1" x14ac:dyDescent="0.3">
      <c r="A13" s="53" t="s">
        <v>10</v>
      </c>
      <c r="B13" s="54"/>
      <c r="C13" s="70">
        <v>75.680000000000007</v>
      </c>
      <c r="D13" s="71">
        <v>14</v>
      </c>
      <c r="E13" s="72"/>
      <c r="F13" s="73"/>
      <c r="G13" s="72"/>
      <c r="H13" s="74"/>
    </row>
    <row r="14" spans="1:8" x14ac:dyDescent="0.25">
      <c r="A14" s="55" t="s">
        <v>51</v>
      </c>
      <c r="B14" s="56"/>
      <c r="C14" s="70">
        <v>493.83</v>
      </c>
      <c r="D14" s="71">
        <v>5360</v>
      </c>
      <c r="E14" s="72">
        <v>59.97</v>
      </c>
      <c r="F14" s="73">
        <v>7</v>
      </c>
      <c r="G14" s="72">
        <v>27.93</v>
      </c>
      <c r="H14" s="74">
        <v>3000</v>
      </c>
    </row>
    <row r="15" spans="1:8" ht="15.75" thickBot="1" x14ac:dyDescent="0.3">
      <c r="A15" s="53" t="s">
        <v>11</v>
      </c>
      <c r="B15" s="54"/>
      <c r="C15" s="70">
        <v>153.19</v>
      </c>
      <c r="D15" s="71">
        <v>28</v>
      </c>
      <c r="E15" s="72"/>
      <c r="F15" s="73"/>
      <c r="G15" s="72"/>
      <c r="H15" s="74"/>
    </row>
    <row r="16" spans="1:8" x14ac:dyDescent="0.25">
      <c r="A16" s="57" t="s">
        <v>12</v>
      </c>
      <c r="B16" s="58" t="s">
        <v>53</v>
      </c>
      <c r="C16" s="70">
        <v>39.200000000000003</v>
      </c>
      <c r="D16" s="71">
        <v>221</v>
      </c>
      <c r="E16" s="72"/>
      <c r="F16" s="73"/>
      <c r="G16" s="72"/>
      <c r="H16" s="74"/>
    </row>
    <row r="17" spans="1:8" x14ac:dyDescent="0.25">
      <c r="A17" s="50" t="s">
        <v>13</v>
      </c>
      <c r="B17" s="59" t="s">
        <v>52</v>
      </c>
      <c r="C17" s="70">
        <v>306.22000000000003</v>
      </c>
      <c r="D17" s="71">
        <v>2482</v>
      </c>
      <c r="E17" s="72"/>
      <c r="F17" s="73"/>
      <c r="G17" s="72">
        <v>36.33</v>
      </c>
      <c r="H17" s="74">
        <v>6000</v>
      </c>
    </row>
    <row r="18" spans="1:8" x14ac:dyDescent="0.25">
      <c r="A18" s="50" t="s">
        <v>55</v>
      </c>
      <c r="B18" s="51"/>
      <c r="C18" s="70">
        <v>51.25</v>
      </c>
      <c r="D18" s="71">
        <v>323</v>
      </c>
      <c r="E18" s="72"/>
      <c r="F18" s="73"/>
      <c r="G18" s="72"/>
      <c r="H18" s="74"/>
    </row>
    <row r="19" spans="1:8" x14ac:dyDescent="0.25">
      <c r="A19" s="50" t="s">
        <v>14</v>
      </c>
      <c r="B19" s="52"/>
      <c r="C19" s="70">
        <v>125.31</v>
      </c>
      <c r="D19" s="71">
        <v>1224</v>
      </c>
      <c r="E19" s="72">
        <v>10.23</v>
      </c>
      <c r="F19" s="73">
        <v>0</v>
      </c>
      <c r="G19" s="72">
        <v>22.33</v>
      </c>
      <c r="H19" s="74">
        <v>1000</v>
      </c>
    </row>
    <row r="20" spans="1:8" ht="15.75" thickBot="1" x14ac:dyDescent="0.3">
      <c r="A20" s="53" t="s">
        <v>11</v>
      </c>
      <c r="B20" s="54"/>
      <c r="C20" s="70">
        <v>68.599999999999994</v>
      </c>
      <c r="D20" s="71">
        <v>12</v>
      </c>
      <c r="E20" s="72"/>
      <c r="F20" s="73"/>
      <c r="G20" s="72"/>
      <c r="H20" s="74"/>
    </row>
    <row r="21" spans="1:8" x14ac:dyDescent="0.25">
      <c r="A21" s="55" t="s">
        <v>15</v>
      </c>
      <c r="B21" s="56"/>
      <c r="C21" s="70">
        <v>3849.63</v>
      </c>
      <c r="D21" s="71">
        <v>31800</v>
      </c>
      <c r="E21" s="72">
        <v>630.54</v>
      </c>
      <c r="F21" s="73">
        <v>80</v>
      </c>
      <c r="G21" s="72">
        <v>117.53</v>
      </c>
      <c r="H21" s="74">
        <v>35000</v>
      </c>
    </row>
    <row r="22" spans="1:8" ht="15.75" thickBot="1" x14ac:dyDescent="0.3">
      <c r="A22" s="53" t="s">
        <v>11</v>
      </c>
      <c r="B22" s="54"/>
      <c r="C22" s="70">
        <v>433.51</v>
      </c>
      <c r="D22" s="71">
        <v>80</v>
      </c>
      <c r="E22" s="72"/>
      <c r="F22" s="73"/>
      <c r="G22" s="72"/>
      <c r="H22" s="74"/>
    </row>
    <row r="23" spans="1:8" x14ac:dyDescent="0.25">
      <c r="A23" s="57" t="s">
        <v>16</v>
      </c>
      <c r="B23" s="60"/>
      <c r="C23" s="70">
        <v>154.58000000000001</v>
      </c>
      <c r="D23" s="71">
        <v>1198</v>
      </c>
      <c r="E23" s="72">
        <v>10.23</v>
      </c>
      <c r="F23" s="73">
        <v>1</v>
      </c>
      <c r="G23" s="72">
        <v>19.53</v>
      </c>
      <c r="H23" s="74">
        <v>0</v>
      </c>
    </row>
    <row r="24" spans="1:8" ht="15.75" thickBot="1" x14ac:dyDescent="0.3">
      <c r="A24" s="53" t="s">
        <v>11</v>
      </c>
      <c r="B24" s="54"/>
      <c r="C24" s="70">
        <v>0</v>
      </c>
      <c r="D24" s="71">
        <v>0</v>
      </c>
      <c r="E24" s="72"/>
      <c r="F24" s="73"/>
      <c r="G24" s="72"/>
      <c r="H24" s="74"/>
    </row>
    <row r="25" spans="1:8" x14ac:dyDescent="0.25">
      <c r="A25" s="50" t="s">
        <v>17</v>
      </c>
      <c r="B25" s="51"/>
      <c r="C25" s="70">
        <v>64.95</v>
      </c>
      <c r="D25" s="71">
        <v>439</v>
      </c>
      <c r="E25" s="72"/>
      <c r="F25" s="73"/>
      <c r="G25" s="72">
        <v>61.53</v>
      </c>
      <c r="H25" s="74">
        <v>15000</v>
      </c>
    </row>
    <row r="26" spans="1:8" x14ac:dyDescent="0.25">
      <c r="A26" s="50" t="s">
        <v>18</v>
      </c>
      <c r="B26" s="51"/>
      <c r="C26" s="70">
        <v>311.89</v>
      </c>
      <c r="D26" s="71">
        <v>2530</v>
      </c>
      <c r="E26" s="72"/>
      <c r="F26" s="73"/>
      <c r="G26" s="72">
        <v>23.66</v>
      </c>
      <c r="H26" s="74">
        <v>1666</v>
      </c>
    </row>
    <row r="27" spans="1:8" x14ac:dyDescent="0.25">
      <c r="A27" s="50" t="s">
        <v>19</v>
      </c>
      <c r="B27" s="61" t="s">
        <v>54</v>
      </c>
      <c r="C27" s="70">
        <v>3999.02</v>
      </c>
      <c r="D27" s="71">
        <v>44700</v>
      </c>
      <c r="E27" s="72">
        <v>415.26</v>
      </c>
      <c r="F27" s="73">
        <v>49</v>
      </c>
      <c r="G27" s="72">
        <v>330.33</v>
      </c>
      <c r="H27" s="74">
        <v>111000</v>
      </c>
    </row>
    <row r="28" spans="1:8" ht="15.75" thickBot="1" x14ac:dyDescent="0.3">
      <c r="A28" s="53" t="s">
        <v>11</v>
      </c>
      <c r="B28" s="54"/>
      <c r="C28" s="70">
        <v>562.29999999999995</v>
      </c>
      <c r="D28" s="71">
        <v>104</v>
      </c>
      <c r="E28" s="72"/>
      <c r="F28" s="73"/>
      <c r="G28" s="72"/>
      <c r="H28" s="74"/>
    </row>
    <row r="29" spans="1:8" x14ac:dyDescent="0.25">
      <c r="A29" s="57" t="s">
        <v>20</v>
      </c>
      <c r="B29" s="60"/>
      <c r="C29" s="70">
        <v>0</v>
      </c>
      <c r="D29" s="71"/>
      <c r="E29" s="72"/>
      <c r="F29" s="73"/>
      <c r="G29" s="72">
        <v>0</v>
      </c>
      <c r="H29" s="74">
        <v>0</v>
      </c>
    </row>
    <row r="30" spans="1:8" x14ac:dyDescent="0.25">
      <c r="A30" s="50" t="s">
        <v>21</v>
      </c>
      <c r="B30" s="51"/>
      <c r="C30" s="70">
        <v>117.5</v>
      </c>
      <c r="D30" s="71">
        <v>884</v>
      </c>
      <c r="E30" s="72"/>
      <c r="F30" s="73"/>
      <c r="G30" s="72">
        <v>32.83</v>
      </c>
      <c r="H30" s="74">
        <v>3000</v>
      </c>
    </row>
    <row r="31" spans="1:8" x14ac:dyDescent="0.25">
      <c r="A31" s="22" t="s">
        <v>34</v>
      </c>
      <c r="B31" s="23">
        <v>313.69</v>
      </c>
      <c r="C31" s="24"/>
      <c r="D31" s="29"/>
      <c r="E31" s="26"/>
      <c r="F31" s="30"/>
      <c r="G31" s="26"/>
      <c r="H31" s="31"/>
    </row>
    <row r="32" spans="1:8" x14ac:dyDescent="0.25">
      <c r="A32" s="62" t="s">
        <v>40</v>
      </c>
      <c r="B32" s="63"/>
      <c r="C32" s="75"/>
      <c r="D32" s="76"/>
      <c r="E32" s="77"/>
      <c r="F32" s="78"/>
      <c r="G32" s="77">
        <v>39.33</v>
      </c>
      <c r="H32" s="79">
        <v>105</v>
      </c>
    </row>
    <row r="33" spans="1:8" x14ac:dyDescent="0.25">
      <c r="A33" s="64" t="s">
        <v>31</v>
      </c>
      <c r="B33" s="63"/>
      <c r="C33" s="75"/>
      <c r="D33" s="76"/>
      <c r="E33" s="77"/>
      <c r="F33" s="78"/>
      <c r="G33" s="77">
        <v>12.93</v>
      </c>
      <c r="H33" s="79">
        <v>0</v>
      </c>
    </row>
    <row r="34" spans="1:8" x14ac:dyDescent="0.25">
      <c r="A34" s="64" t="s">
        <v>22</v>
      </c>
      <c r="B34" s="63"/>
      <c r="C34" s="75"/>
      <c r="D34" s="76"/>
      <c r="E34" s="77">
        <v>15.34</v>
      </c>
      <c r="F34" s="78">
        <v>6</v>
      </c>
      <c r="G34" s="77">
        <v>14.76</v>
      </c>
      <c r="H34" s="79">
        <v>26</v>
      </c>
    </row>
    <row r="35" spans="1:8" x14ac:dyDescent="0.25">
      <c r="A35" s="22" t="s">
        <v>33</v>
      </c>
      <c r="B35" s="23">
        <v>71.150000000000006</v>
      </c>
      <c r="C35" s="24"/>
      <c r="D35" s="29"/>
      <c r="E35" s="26"/>
      <c r="F35" s="30"/>
      <c r="G35" s="26"/>
      <c r="H35" s="31"/>
    </row>
    <row r="36" spans="1:8" x14ac:dyDescent="0.25">
      <c r="A36" s="64" t="s">
        <v>23</v>
      </c>
      <c r="B36" s="13"/>
      <c r="C36" s="75"/>
      <c r="D36" s="76"/>
      <c r="E36" s="77"/>
      <c r="F36" s="78"/>
      <c r="G36" s="77">
        <v>21.95</v>
      </c>
      <c r="H36" s="79">
        <v>2900</v>
      </c>
    </row>
    <row r="37" spans="1:8" x14ac:dyDescent="0.25">
      <c r="A37" s="22" t="s">
        <v>39</v>
      </c>
      <c r="B37" s="23">
        <v>117.37</v>
      </c>
      <c r="C37" s="24"/>
      <c r="D37" s="29"/>
      <c r="E37" s="26"/>
      <c r="F37" s="30"/>
      <c r="G37" s="26"/>
      <c r="H37" s="31"/>
    </row>
    <row r="38" spans="1:8" x14ac:dyDescent="0.25">
      <c r="A38" s="64" t="s">
        <v>24</v>
      </c>
      <c r="B38" s="13"/>
      <c r="C38" s="75">
        <v>117.37</v>
      </c>
      <c r="D38" s="76">
        <v>924</v>
      </c>
      <c r="E38" s="77"/>
      <c r="F38" s="78"/>
      <c r="G38" s="77"/>
      <c r="H38" s="79"/>
    </row>
    <row r="39" spans="1:8" x14ac:dyDescent="0.25">
      <c r="A39" s="22" t="s">
        <v>58</v>
      </c>
      <c r="B39" s="23">
        <v>1247.08</v>
      </c>
      <c r="C39" s="24"/>
      <c r="D39" s="29"/>
      <c r="E39" s="26"/>
      <c r="F39" s="30"/>
      <c r="G39" s="26"/>
      <c r="H39" s="31"/>
    </row>
    <row r="40" spans="1:8" x14ac:dyDescent="0.25">
      <c r="A40" s="64" t="s">
        <v>25</v>
      </c>
      <c r="B40" s="63"/>
      <c r="C40" s="75">
        <v>42.92</v>
      </c>
      <c r="D40" s="76">
        <v>466</v>
      </c>
      <c r="E40" s="80"/>
      <c r="F40" s="78"/>
      <c r="G40" s="77"/>
      <c r="H40" s="79"/>
    </row>
    <row r="41" spans="1:8" x14ac:dyDescent="0.25">
      <c r="A41" s="64" t="s">
        <v>44</v>
      </c>
      <c r="B41" s="63"/>
      <c r="C41" s="75">
        <v>12.61</v>
      </c>
      <c r="D41" s="76">
        <v>72</v>
      </c>
      <c r="E41" s="80"/>
      <c r="F41" s="78"/>
      <c r="G41" s="77"/>
      <c r="H41" s="79"/>
    </row>
    <row r="42" spans="1:8" ht="15.75" thickBot="1" x14ac:dyDescent="0.3">
      <c r="A42" s="64" t="s">
        <v>56</v>
      </c>
      <c r="B42" s="65"/>
      <c r="C42" s="75">
        <v>126.26</v>
      </c>
      <c r="D42" s="76">
        <v>820</v>
      </c>
      <c r="E42" s="80"/>
      <c r="F42" s="78"/>
      <c r="G42" s="77"/>
      <c r="H42" s="79"/>
    </row>
    <row r="43" spans="1:8" ht="15.75" thickBot="1" x14ac:dyDescent="0.3">
      <c r="A43" s="66" t="s">
        <v>22</v>
      </c>
      <c r="B43" s="67"/>
      <c r="C43" s="75">
        <v>195.27</v>
      </c>
      <c r="D43" s="76">
        <v>1360</v>
      </c>
      <c r="E43" s="80"/>
      <c r="F43" s="78"/>
      <c r="G43" s="77"/>
      <c r="H43" s="79"/>
    </row>
    <row r="44" spans="1:8" ht="15.75" thickBot="1" x14ac:dyDescent="0.3">
      <c r="A44" s="66" t="s">
        <v>48</v>
      </c>
      <c r="B44" s="67"/>
      <c r="C44" s="75">
        <v>179.25</v>
      </c>
      <c r="D44" s="76">
        <v>1622</v>
      </c>
      <c r="E44" s="80"/>
      <c r="F44" s="78"/>
      <c r="G44" s="77"/>
      <c r="H44" s="79"/>
    </row>
    <row r="45" spans="1:8" ht="15.75" thickBot="1" x14ac:dyDescent="0.3">
      <c r="A45" s="55" t="s">
        <v>46</v>
      </c>
      <c r="B45" s="56"/>
      <c r="C45" s="75">
        <v>155.88</v>
      </c>
      <c r="D45" s="76">
        <v>1170</v>
      </c>
      <c r="E45" s="80"/>
      <c r="F45" s="78"/>
      <c r="G45" s="77"/>
      <c r="H45" s="79"/>
    </row>
    <row r="46" spans="1:8" x14ac:dyDescent="0.25">
      <c r="A46" s="55" t="s">
        <v>47</v>
      </c>
      <c r="B46" s="56"/>
      <c r="C46" s="75">
        <v>156.25</v>
      </c>
      <c r="D46" s="76">
        <v>796</v>
      </c>
      <c r="E46" s="80"/>
      <c r="F46" s="78"/>
      <c r="G46" s="77"/>
      <c r="H46" s="79"/>
    </row>
    <row r="47" spans="1:8" x14ac:dyDescent="0.25">
      <c r="A47" s="68" t="s">
        <v>45</v>
      </c>
      <c r="B47" s="69"/>
      <c r="C47" s="75">
        <v>0</v>
      </c>
      <c r="D47" s="76">
        <v>0</v>
      </c>
      <c r="E47" s="80"/>
      <c r="F47" s="78"/>
      <c r="G47" s="77"/>
      <c r="H47" s="79"/>
    </row>
    <row r="48" spans="1:8" ht="15.75" thickBot="1" x14ac:dyDescent="0.3">
      <c r="A48" s="64" t="s">
        <v>26</v>
      </c>
      <c r="B48" s="65"/>
      <c r="C48" s="75">
        <v>189.36</v>
      </c>
      <c r="D48" s="76">
        <v>1968</v>
      </c>
      <c r="E48" s="80"/>
      <c r="F48" s="78"/>
      <c r="G48" s="77"/>
      <c r="H48" s="79"/>
    </row>
    <row r="49" spans="1:8" x14ac:dyDescent="0.25">
      <c r="A49" s="66" t="s">
        <v>49</v>
      </c>
      <c r="B49" s="67"/>
      <c r="C49" s="75">
        <v>189.28</v>
      </c>
      <c r="D49" s="76">
        <v>2317</v>
      </c>
      <c r="E49" s="80"/>
      <c r="F49" s="78"/>
      <c r="G49" s="77"/>
      <c r="H49" s="79"/>
    </row>
    <row r="50" spans="1:8" x14ac:dyDescent="0.25">
      <c r="A50" s="32" t="s">
        <v>38</v>
      </c>
      <c r="B50" s="33">
        <v>172.13</v>
      </c>
      <c r="C50" s="24"/>
      <c r="D50" s="29"/>
      <c r="E50" s="26"/>
      <c r="F50" s="30"/>
      <c r="G50" s="26"/>
      <c r="H50" s="31"/>
    </row>
    <row r="51" spans="1:8" x14ac:dyDescent="0.25">
      <c r="A51" s="64" t="s">
        <v>27</v>
      </c>
      <c r="B51" s="63"/>
      <c r="C51" s="75">
        <v>110</v>
      </c>
      <c r="D51" s="76">
        <v>760</v>
      </c>
      <c r="E51" s="77"/>
      <c r="F51" s="78"/>
      <c r="G51" s="77"/>
      <c r="H51" s="79"/>
    </row>
    <row r="52" spans="1:8" x14ac:dyDescent="0.25">
      <c r="A52" s="64" t="s">
        <v>28</v>
      </c>
      <c r="B52" s="63" t="s">
        <v>57</v>
      </c>
      <c r="C52" s="75">
        <v>62.13</v>
      </c>
      <c r="D52" s="76">
        <v>278</v>
      </c>
      <c r="E52" s="77"/>
      <c r="F52" s="78"/>
      <c r="G52" s="77"/>
      <c r="H52" s="79"/>
    </row>
    <row r="53" spans="1:8" x14ac:dyDescent="0.25">
      <c r="A53" s="22" t="s">
        <v>43</v>
      </c>
      <c r="B53" s="23">
        <v>52.91</v>
      </c>
      <c r="C53" s="24"/>
      <c r="D53" s="29"/>
      <c r="E53" s="26"/>
      <c r="F53" s="30"/>
      <c r="G53" s="26"/>
      <c r="H53" s="31"/>
    </row>
    <row r="54" spans="1:8" ht="15.75" thickBot="1" x14ac:dyDescent="0.3">
      <c r="A54" s="64" t="s">
        <v>6</v>
      </c>
      <c r="B54" s="13"/>
      <c r="C54" s="75"/>
      <c r="D54" s="76"/>
      <c r="E54" s="77"/>
      <c r="F54" s="78"/>
      <c r="G54" s="77">
        <v>21</v>
      </c>
      <c r="H54" s="79">
        <v>790</v>
      </c>
    </row>
    <row r="55" spans="1:8" ht="15.75" thickBot="1" x14ac:dyDescent="0.3">
      <c r="A55" s="34" t="s">
        <v>29</v>
      </c>
      <c r="B55" s="35"/>
      <c r="C55" s="36">
        <f t="shared" ref="C55:H55" si="0">SUM(C4:C54)</f>
        <v>13069.500000000002</v>
      </c>
      <c r="D55" s="37">
        <f t="shared" si="0"/>
        <v>111359</v>
      </c>
      <c r="E55" s="38">
        <f t="shared" si="0"/>
        <v>1170.05</v>
      </c>
      <c r="F55" s="39">
        <f t="shared" si="0"/>
        <v>144</v>
      </c>
      <c r="G55" s="40">
        <f t="shared" si="0"/>
        <v>831.50000000000011</v>
      </c>
      <c r="H55" s="41">
        <f t="shared" si="0"/>
        <v>182937</v>
      </c>
    </row>
    <row r="56" spans="1:8" x14ac:dyDescent="0.25">
      <c r="A56" s="42" t="s">
        <v>30</v>
      </c>
      <c r="B56" s="35"/>
      <c r="C56" s="81">
        <f>SUM(C55, E55, G55)</f>
        <v>15071.050000000001</v>
      </c>
      <c r="D56" s="82"/>
      <c r="E56" s="15"/>
      <c r="F56" s="16"/>
      <c r="G56" s="15"/>
      <c r="H56" s="17"/>
    </row>
    <row r="57" spans="1:8" x14ac:dyDescent="0.25">
      <c r="A57" s="42" t="s">
        <v>42</v>
      </c>
      <c r="B57" s="35"/>
      <c r="C57" s="85">
        <f>SUM(B3:B54)</f>
        <v>15400.61</v>
      </c>
      <c r="D57" s="86"/>
      <c r="E57" s="18"/>
      <c r="F57" s="19"/>
      <c r="G57" s="18"/>
      <c r="H57" s="20"/>
    </row>
    <row r="58" spans="1:8" s="1" customFormat="1" x14ac:dyDescent="0.25">
      <c r="A58" s="42" t="s">
        <v>32</v>
      </c>
      <c r="B58" s="35"/>
      <c r="C58" s="83">
        <f>SUM(C57-C56)</f>
        <v>329.55999999999949</v>
      </c>
      <c r="D58" s="84"/>
      <c r="E58" s="18"/>
      <c r="F58" s="19"/>
      <c r="G58" s="18"/>
      <c r="H58" s="21"/>
    </row>
    <row r="59" spans="1:8" x14ac:dyDescent="0.25">
      <c r="A59" s="7"/>
      <c r="B59" s="8"/>
      <c r="C59" s="9"/>
      <c r="D59" s="10"/>
      <c r="E59" s="11"/>
      <c r="F59" s="12"/>
      <c r="G59" s="11"/>
      <c r="H59" s="10"/>
    </row>
  </sheetData>
  <mergeCells count="4">
    <mergeCell ref="C56:D56"/>
    <mergeCell ref="C58:D58"/>
    <mergeCell ref="C57:D57"/>
    <mergeCell ref="A1:H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Dianna High</dc:creator>
  <cp:lastModifiedBy>Liz Ferreira</cp:lastModifiedBy>
  <cp:lastPrinted>2016-10-31T17:56:20Z</cp:lastPrinted>
  <dcterms:created xsi:type="dcterms:W3CDTF">2012-04-17T13:51:03Z</dcterms:created>
  <dcterms:modified xsi:type="dcterms:W3CDTF">2018-05-14T18:40:20Z</dcterms:modified>
</cp:coreProperties>
</file>